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95" yWindow="65371" windowWidth="6660" windowHeight="9705" tabRatio="599" activeTab="0"/>
  </bookViews>
  <sheets>
    <sheet name="Meridian School" sheetId="1" r:id="rId1"/>
    <sheet name="Kuna School" sheetId="2" r:id="rId2"/>
    <sheet name="Meridian Voting Stats" sheetId="3" r:id="rId3"/>
    <sheet name="Kuna Voting Stats" sheetId="4" r:id="rId4"/>
  </sheets>
  <definedNames>
    <definedName name="_xlnm.Print_Titles" localSheetId="3">'Kuna Voting Stats'!$A:$A,'Kuna Voting Stats'!$1:$9</definedName>
    <definedName name="_xlnm.Print_Titles" localSheetId="0">'Meridian School'!$1:$7</definedName>
    <definedName name="_xlnm.Print_Titles" localSheetId="2">'Meridian Voting Stats'!$A:$A,'Meridian Voting Stats'!$1:$8</definedName>
  </definedNames>
  <calcPr fullCalcOnLoad="1"/>
</workbook>
</file>

<file path=xl/sharedStrings.xml><?xml version="1.0" encoding="utf-8"?>
<sst xmlns="http://schemas.openxmlformats.org/spreadsheetml/2006/main" count="42" uniqueCount="22">
  <si>
    <t>CO. TOTAL</t>
  </si>
  <si>
    <t>Precinct</t>
  </si>
  <si>
    <t>Total Number of Registered Voters at Cutoff</t>
  </si>
  <si>
    <t>Number Election
Day Registrants</t>
  </si>
  <si>
    <t>% of Registered
Voters That Voted</t>
  </si>
  <si>
    <t>Total Number of
Registered Voters</t>
  </si>
  <si>
    <t>Number of
Ballots Cast</t>
  </si>
  <si>
    <t>ADA COUNTY RESULTS</t>
  </si>
  <si>
    <t>MARCH 11, 2014 ELECTION</t>
  </si>
  <si>
    <t>TOTAL</t>
  </si>
  <si>
    <t>MERIDIAN SCHOOL SUPPLEMENTAL LEVY</t>
  </si>
  <si>
    <t>IN FAVOR</t>
  </si>
  <si>
    <t>AGAINST</t>
  </si>
  <si>
    <t>KUNA SCHOOL SUPPLEMENTAL LEVY</t>
  </si>
  <si>
    <t xml:space="preserve">MERIDIAN SCHOOL </t>
  </si>
  <si>
    <t>VOTING STATISTICS</t>
  </si>
  <si>
    <t>Number of Election Day Registrations are for the entire precinct. Precincts 2110, 2205, 2207 and 2214 are split precincts with</t>
  </si>
  <si>
    <t>KUNA SCHOOL</t>
  </si>
  <si>
    <t>Kuna School District so for these precincts Number of Election Day Registrations include Kuna School District Registrations.</t>
  </si>
  <si>
    <t>Registered Voters at Cutoff from Idaho State Voter Registion System as of Feb 19, 2014</t>
  </si>
  <si>
    <t>Registered Voters at Cutoff from ISVRS District Report as of Feb 19, 2014</t>
  </si>
  <si>
    <t>Meridian School District so for these precincts Number of Election Day Registrations include Meridian School District Registrations.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</si>
</sst>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36"/>
      <name val="Helv"/>
      <family val="0"/>
    </font>
    <font>
      <b/>
      <sz val="10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5" borderId="14" xfId="0" applyNumberFormat="1" applyFont="1" applyFill="1" applyBorder="1" applyAlignment="1" applyProtection="1">
      <alignment horizontal="left"/>
      <protection/>
    </xf>
    <xf numFmtId="3" fontId="6" fillId="5" borderId="15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left"/>
      <protection/>
    </xf>
    <xf numFmtId="0" fontId="7" fillId="0" borderId="17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3" fontId="6" fillId="5" borderId="23" xfId="0" applyNumberFormat="1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left"/>
      <protection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1" fontId="8" fillId="0" borderId="26" xfId="0" applyNumberFormat="1" applyFont="1" applyFill="1" applyBorder="1" applyAlignment="1" applyProtection="1">
      <alignment horizontal="center"/>
      <protection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1" fontId="8" fillId="0" borderId="28" xfId="0" applyNumberFormat="1" applyFont="1" applyFill="1" applyBorder="1" applyAlignment="1" applyProtection="1">
      <alignment horizontal="center"/>
      <protection/>
    </xf>
    <xf numFmtId="1" fontId="8" fillId="0" borderId="29" xfId="0" applyNumberFormat="1" applyFont="1" applyFill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3" fontId="8" fillId="0" borderId="27" xfId="0" applyNumberFormat="1" applyFont="1" applyBorder="1" applyAlignment="1" applyProtection="1">
      <alignment horizontal="center"/>
      <protection locked="0"/>
    </xf>
    <xf numFmtId="3" fontId="8" fillId="0" borderId="31" xfId="0" applyNumberFormat="1" applyFont="1" applyBorder="1" applyAlignment="1" applyProtection="1">
      <alignment horizontal="center"/>
      <protection locked="0"/>
    </xf>
    <xf numFmtId="3" fontId="8" fillId="0" borderId="27" xfId="0" applyNumberFormat="1" applyFont="1" applyBorder="1" applyAlignment="1" applyProtection="1">
      <alignment horizontal="center"/>
      <protection/>
    </xf>
    <xf numFmtId="164" fontId="8" fillId="0" borderId="32" xfId="0" applyNumberFormat="1" applyFont="1" applyFill="1" applyBorder="1" applyAlignment="1" applyProtection="1">
      <alignment horizontal="center"/>
      <protection/>
    </xf>
    <xf numFmtId="3" fontId="8" fillId="0" borderId="33" xfId="0" applyNumberFormat="1" applyFont="1" applyBorder="1" applyAlignment="1" applyProtection="1">
      <alignment horizontal="center"/>
      <protection locked="0"/>
    </xf>
    <xf numFmtId="3" fontId="8" fillId="0" borderId="32" xfId="0" applyNumberFormat="1" applyFont="1" applyBorder="1" applyAlignment="1" applyProtection="1">
      <alignment horizontal="center"/>
      <protection locked="0"/>
    </xf>
    <xf numFmtId="3" fontId="8" fillId="0" borderId="28" xfId="0" applyNumberFormat="1" applyFont="1" applyBorder="1" applyAlignment="1" applyProtection="1">
      <alignment horizontal="center"/>
      <protection/>
    </xf>
    <xf numFmtId="3" fontId="27" fillId="0" borderId="10" xfId="0" applyNumberFormat="1" applyFont="1" applyFill="1" applyBorder="1" applyAlignment="1" applyProtection="1">
      <alignment horizontal="left"/>
      <protection/>
    </xf>
    <xf numFmtId="3" fontId="27" fillId="0" borderId="10" xfId="0" applyNumberFormat="1" applyFont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/>
      <protection locked="0"/>
    </xf>
    <xf numFmtId="164" fontId="27" fillId="0" borderId="10" xfId="0" applyNumberFormat="1" applyFont="1" applyFill="1" applyBorder="1" applyAlignment="1" applyProtection="1">
      <alignment horizontal="center"/>
      <protection/>
    </xf>
    <xf numFmtId="164" fontId="8" fillId="0" borderId="28" xfId="0" applyNumberFormat="1" applyFont="1" applyFill="1" applyBorder="1" applyAlignment="1" applyProtection="1">
      <alignment horizontal="center"/>
      <protection/>
    </xf>
    <xf numFmtId="3" fontId="8" fillId="0" borderId="29" xfId="0" applyNumberFormat="1" applyFont="1" applyBorder="1" applyAlignment="1" applyProtection="1">
      <alignment horizontal="center"/>
      <protection/>
    </xf>
    <xf numFmtId="3" fontId="8" fillId="0" borderId="34" xfId="0" applyNumberFormat="1" applyFont="1" applyBorder="1" applyAlignment="1" applyProtection="1">
      <alignment horizontal="center"/>
      <protection locked="0"/>
    </xf>
    <xf numFmtId="3" fontId="8" fillId="0" borderId="35" xfId="0" applyNumberFormat="1" applyFont="1" applyBorder="1" applyAlignment="1" applyProtection="1">
      <alignment horizontal="center"/>
      <protection locked="0"/>
    </xf>
    <xf numFmtId="3" fontId="27" fillId="0" borderId="10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workbookViewId="0" topLeftCell="A46">
      <selection activeCell="B76" sqref="B76"/>
    </sheetView>
  </sheetViews>
  <sheetFormatPr defaultColWidth="9.140625" defaultRowHeight="12.75"/>
  <cols>
    <col min="1" max="1" width="10.7109375" style="0" customWidth="1"/>
    <col min="2" max="3" width="18.7109375" style="0" customWidth="1"/>
  </cols>
  <sheetData>
    <row r="1" spans="1:3" ht="12.75">
      <c r="A1" s="40" t="s">
        <v>7</v>
      </c>
      <c r="B1" s="40"/>
      <c r="C1" s="40"/>
    </row>
    <row r="2" spans="1:3" ht="12.75">
      <c r="A2" s="40" t="s">
        <v>8</v>
      </c>
      <c r="B2" s="40"/>
      <c r="C2" s="40"/>
    </row>
    <row r="4" spans="1:3" ht="12.75">
      <c r="A4" s="12"/>
      <c r="B4" s="36" t="s">
        <v>10</v>
      </c>
      <c r="C4" s="37"/>
    </row>
    <row r="5" spans="1:3" ht="12.75">
      <c r="A5" s="13"/>
      <c r="B5" s="38"/>
      <c r="C5" s="39"/>
    </row>
    <row r="6" spans="1:3" ht="13.5" thickBot="1">
      <c r="A6" s="21" t="s">
        <v>1</v>
      </c>
      <c r="B6" s="21" t="s">
        <v>11</v>
      </c>
      <c r="C6" s="21" t="s">
        <v>12</v>
      </c>
    </row>
    <row r="7" spans="1:3" ht="13.5" thickBot="1">
      <c r="A7" s="8"/>
      <c r="B7" s="9"/>
      <c r="C7" s="20"/>
    </row>
    <row r="8" spans="1:3" ht="12.75">
      <c r="A8" s="27">
        <v>1401</v>
      </c>
      <c r="B8" s="57">
        <v>44</v>
      </c>
      <c r="C8" s="45">
        <v>60</v>
      </c>
    </row>
    <row r="9" spans="1:3" ht="12.75">
      <c r="A9" s="28">
        <v>1402</v>
      </c>
      <c r="B9" s="58">
        <v>68</v>
      </c>
      <c r="C9" s="49">
        <v>81</v>
      </c>
    </row>
    <row r="10" spans="1:3" ht="12.75">
      <c r="A10" s="28">
        <v>1403</v>
      </c>
      <c r="B10" s="58">
        <v>18</v>
      </c>
      <c r="C10" s="49">
        <v>30</v>
      </c>
    </row>
    <row r="11" spans="1:3" ht="12.75">
      <c r="A11" s="28">
        <v>1404</v>
      </c>
      <c r="B11" s="58">
        <v>65</v>
      </c>
      <c r="C11" s="49">
        <v>67</v>
      </c>
    </row>
    <row r="12" spans="1:3" ht="12.75">
      <c r="A12" s="28">
        <v>1405</v>
      </c>
      <c r="B12" s="58">
        <v>65</v>
      </c>
      <c r="C12" s="49">
        <v>80</v>
      </c>
    </row>
    <row r="13" spans="1:3" ht="12.75">
      <c r="A13" s="28">
        <v>1406</v>
      </c>
      <c r="B13" s="58">
        <v>89</v>
      </c>
      <c r="C13" s="49">
        <v>75</v>
      </c>
    </row>
    <row r="14" spans="1:3" ht="12.75">
      <c r="A14" s="28">
        <v>1407</v>
      </c>
      <c r="B14" s="58">
        <v>68</v>
      </c>
      <c r="C14" s="49">
        <v>56</v>
      </c>
    </row>
    <row r="15" spans="1:3" ht="12.75">
      <c r="A15" s="28">
        <v>1408</v>
      </c>
      <c r="B15" s="58">
        <v>155</v>
      </c>
      <c r="C15" s="49">
        <v>52</v>
      </c>
    </row>
    <row r="16" spans="1:3" ht="12.75">
      <c r="A16" s="28">
        <v>1409</v>
      </c>
      <c r="B16" s="58">
        <v>144</v>
      </c>
      <c r="C16" s="49">
        <v>75</v>
      </c>
    </row>
    <row r="17" spans="1:3" ht="12.75">
      <c r="A17" s="28">
        <v>1410</v>
      </c>
      <c r="B17" s="58">
        <v>83</v>
      </c>
      <c r="C17" s="49">
        <v>33</v>
      </c>
    </row>
    <row r="18" spans="1:3" ht="12.75">
      <c r="A18" s="28">
        <v>1411</v>
      </c>
      <c r="B18" s="58">
        <v>53</v>
      </c>
      <c r="C18" s="49">
        <v>29</v>
      </c>
    </row>
    <row r="19" spans="1:3" ht="12.75">
      <c r="A19" s="28">
        <v>1412</v>
      </c>
      <c r="B19" s="58">
        <v>19</v>
      </c>
      <c r="C19" s="49">
        <v>40</v>
      </c>
    </row>
    <row r="20" spans="1:3" ht="12.75">
      <c r="A20" s="28">
        <v>1413</v>
      </c>
      <c r="B20" s="58">
        <v>165</v>
      </c>
      <c r="C20" s="49">
        <v>87</v>
      </c>
    </row>
    <row r="21" spans="1:3" ht="12.75">
      <c r="A21" s="28">
        <v>1414</v>
      </c>
      <c r="B21" s="58">
        <v>190</v>
      </c>
      <c r="C21" s="49">
        <v>76</v>
      </c>
    </row>
    <row r="22" spans="1:3" ht="12.75">
      <c r="A22" s="28">
        <v>1415</v>
      </c>
      <c r="B22" s="58">
        <v>77</v>
      </c>
      <c r="C22" s="49">
        <v>65</v>
      </c>
    </row>
    <row r="23" spans="1:3" ht="12.75">
      <c r="A23" s="28">
        <v>1416</v>
      </c>
      <c r="B23" s="58">
        <v>58</v>
      </c>
      <c r="C23" s="49">
        <v>33</v>
      </c>
    </row>
    <row r="24" spans="1:3" ht="12.75">
      <c r="A24" s="28">
        <v>1417</v>
      </c>
      <c r="B24" s="58">
        <v>107</v>
      </c>
      <c r="C24" s="49">
        <v>95</v>
      </c>
    </row>
    <row r="25" spans="1:3" ht="12.75">
      <c r="A25" s="28">
        <v>1418</v>
      </c>
      <c r="B25" s="58">
        <v>131</v>
      </c>
      <c r="C25" s="49">
        <v>108</v>
      </c>
    </row>
    <row r="26" spans="1:3" ht="12.75">
      <c r="A26" s="28">
        <v>1419</v>
      </c>
      <c r="B26" s="58">
        <v>74</v>
      </c>
      <c r="C26" s="49">
        <v>65</v>
      </c>
    </row>
    <row r="27" spans="1:3" ht="12.75">
      <c r="A27" s="28">
        <v>1501</v>
      </c>
      <c r="B27" s="58">
        <v>155</v>
      </c>
      <c r="C27" s="49">
        <v>63</v>
      </c>
    </row>
    <row r="28" spans="1:3" ht="12.75">
      <c r="A28" s="28">
        <v>1502</v>
      </c>
      <c r="B28" s="58">
        <v>116</v>
      </c>
      <c r="C28" s="49">
        <v>83</v>
      </c>
    </row>
    <row r="29" spans="1:3" ht="12.75">
      <c r="A29" s="28">
        <v>1503</v>
      </c>
      <c r="B29" s="58">
        <v>97</v>
      </c>
      <c r="C29" s="49">
        <v>81</v>
      </c>
    </row>
    <row r="30" spans="1:3" ht="12.75">
      <c r="A30" s="28">
        <v>1504</v>
      </c>
      <c r="B30" s="58">
        <v>108</v>
      </c>
      <c r="C30" s="49">
        <v>65</v>
      </c>
    </row>
    <row r="31" spans="1:3" ht="12.75">
      <c r="A31" s="28">
        <v>1505</v>
      </c>
      <c r="B31" s="58">
        <v>84</v>
      </c>
      <c r="C31" s="49">
        <v>47</v>
      </c>
    </row>
    <row r="32" spans="1:3" ht="12.75">
      <c r="A32" s="28">
        <v>1506</v>
      </c>
      <c r="B32" s="58">
        <v>69</v>
      </c>
      <c r="C32" s="49">
        <v>73</v>
      </c>
    </row>
    <row r="33" spans="1:3" ht="12.75">
      <c r="A33" s="28">
        <v>1507</v>
      </c>
      <c r="B33" s="58">
        <v>91</v>
      </c>
      <c r="C33" s="49">
        <v>82</v>
      </c>
    </row>
    <row r="34" spans="1:3" ht="12.75">
      <c r="A34" s="28">
        <v>1508</v>
      </c>
      <c r="B34" s="58">
        <v>87</v>
      </c>
      <c r="C34" s="49">
        <v>55</v>
      </c>
    </row>
    <row r="35" spans="1:3" ht="12.75">
      <c r="A35" s="28">
        <v>1509</v>
      </c>
      <c r="B35" s="58">
        <v>92</v>
      </c>
      <c r="C35" s="49">
        <v>45</v>
      </c>
    </row>
    <row r="36" spans="1:3" ht="12.75">
      <c r="A36" s="28">
        <v>1510</v>
      </c>
      <c r="B36" s="58">
        <v>14</v>
      </c>
      <c r="C36" s="49">
        <v>31</v>
      </c>
    </row>
    <row r="37" spans="1:3" ht="12.75">
      <c r="A37" s="30">
        <v>1512</v>
      </c>
      <c r="B37" s="58">
        <v>17</v>
      </c>
      <c r="C37" s="49">
        <v>5</v>
      </c>
    </row>
    <row r="38" spans="1:3" ht="12.75">
      <c r="A38" s="30">
        <v>1514</v>
      </c>
      <c r="B38" s="58">
        <v>25</v>
      </c>
      <c r="C38" s="49">
        <v>26</v>
      </c>
    </row>
    <row r="39" spans="1:3" ht="12.75">
      <c r="A39" s="30">
        <v>1607</v>
      </c>
      <c r="B39" s="58">
        <v>45</v>
      </c>
      <c r="C39" s="49">
        <v>43</v>
      </c>
    </row>
    <row r="40" spans="1:3" ht="12.75">
      <c r="A40" s="30">
        <v>1609</v>
      </c>
      <c r="B40" s="58">
        <v>18</v>
      </c>
      <c r="C40" s="49">
        <v>12</v>
      </c>
    </row>
    <row r="41" spans="1:3" ht="12.75">
      <c r="A41" s="30">
        <v>1803</v>
      </c>
      <c r="B41" s="58">
        <v>0</v>
      </c>
      <c r="C41" s="49">
        <v>0</v>
      </c>
    </row>
    <row r="42" spans="1:3" ht="12.75">
      <c r="A42" s="30">
        <v>1901</v>
      </c>
      <c r="B42" s="58">
        <v>8</v>
      </c>
      <c r="C42" s="49">
        <v>11</v>
      </c>
    </row>
    <row r="43" spans="1:3" ht="12.75">
      <c r="A43" s="30">
        <v>1903</v>
      </c>
      <c r="B43" s="58">
        <v>12</v>
      </c>
      <c r="C43" s="49">
        <v>2</v>
      </c>
    </row>
    <row r="44" spans="1:3" ht="12.75">
      <c r="A44" s="30">
        <v>1904</v>
      </c>
      <c r="B44" s="58">
        <v>0</v>
      </c>
      <c r="C44" s="49">
        <v>3</v>
      </c>
    </row>
    <row r="45" spans="1:3" ht="12.75">
      <c r="A45" s="30">
        <v>2001</v>
      </c>
      <c r="B45" s="58">
        <v>109</v>
      </c>
      <c r="C45" s="49">
        <v>68</v>
      </c>
    </row>
    <row r="46" spans="1:3" ht="12.75">
      <c r="A46" s="30">
        <v>2002</v>
      </c>
      <c r="B46" s="58">
        <v>155</v>
      </c>
      <c r="C46" s="49">
        <v>72</v>
      </c>
    </row>
    <row r="47" spans="1:3" ht="12.75">
      <c r="A47" s="30">
        <v>2003</v>
      </c>
      <c r="B47" s="58">
        <v>174</v>
      </c>
      <c r="C47" s="49">
        <v>81</v>
      </c>
    </row>
    <row r="48" spans="1:3" ht="12.75">
      <c r="A48" s="30">
        <v>2004</v>
      </c>
      <c r="B48" s="58">
        <v>116</v>
      </c>
      <c r="C48" s="49">
        <v>73</v>
      </c>
    </row>
    <row r="49" spans="1:3" ht="12.75">
      <c r="A49" s="30">
        <v>2005</v>
      </c>
      <c r="B49" s="58">
        <v>205</v>
      </c>
      <c r="C49" s="49">
        <v>91</v>
      </c>
    </row>
    <row r="50" spans="1:3" ht="12.75">
      <c r="A50" s="30">
        <v>2006</v>
      </c>
      <c r="B50" s="58">
        <v>135</v>
      </c>
      <c r="C50" s="49">
        <v>110</v>
      </c>
    </row>
    <row r="51" spans="1:3" ht="12.75">
      <c r="A51" s="30">
        <v>2007</v>
      </c>
      <c r="B51" s="58">
        <v>130</v>
      </c>
      <c r="C51" s="49">
        <v>79</v>
      </c>
    </row>
    <row r="52" spans="1:3" ht="12.75">
      <c r="A52" s="30">
        <v>2008</v>
      </c>
      <c r="B52" s="58">
        <v>91</v>
      </c>
      <c r="C52" s="49">
        <v>76</v>
      </c>
    </row>
    <row r="53" spans="1:3" ht="12.75">
      <c r="A53" s="30">
        <v>2009</v>
      </c>
      <c r="B53" s="58">
        <v>157</v>
      </c>
      <c r="C53" s="49">
        <v>100</v>
      </c>
    </row>
    <row r="54" spans="1:3" ht="12.75">
      <c r="A54" s="30">
        <v>2010</v>
      </c>
      <c r="B54" s="58">
        <v>93</v>
      </c>
      <c r="C54" s="49">
        <v>71</v>
      </c>
    </row>
    <row r="55" spans="1:3" ht="12.75">
      <c r="A55" s="30">
        <v>2011</v>
      </c>
      <c r="B55" s="58">
        <v>89</v>
      </c>
      <c r="C55" s="49">
        <v>40</v>
      </c>
    </row>
    <row r="56" spans="1:3" ht="12.75">
      <c r="A56" s="30">
        <v>2012</v>
      </c>
      <c r="B56" s="58">
        <v>52</v>
      </c>
      <c r="C56" s="49">
        <v>41</v>
      </c>
    </row>
    <row r="57" spans="1:3" ht="12.75">
      <c r="A57" s="30">
        <v>2013</v>
      </c>
      <c r="B57" s="58">
        <v>74</v>
      </c>
      <c r="C57" s="49">
        <v>42</v>
      </c>
    </row>
    <row r="58" spans="1:3" ht="12.75">
      <c r="A58" s="30">
        <v>2101</v>
      </c>
      <c r="B58" s="58">
        <v>177</v>
      </c>
      <c r="C58" s="49">
        <v>125</v>
      </c>
    </row>
    <row r="59" spans="1:3" ht="12.75">
      <c r="A59" s="30">
        <v>2102</v>
      </c>
      <c r="B59" s="58">
        <v>118</v>
      </c>
      <c r="C59" s="49">
        <v>77</v>
      </c>
    </row>
    <row r="60" spans="1:3" ht="12.75">
      <c r="A60" s="30">
        <v>2103</v>
      </c>
      <c r="B60" s="58">
        <v>85</v>
      </c>
      <c r="C60" s="49">
        <v>37</v>
      </c>
    </row>
    <row r="61" spans="1:3" ht="12.75">
      <c r="A61" s="30">
        <v>2104</v>
      </c>
      <c r="B61" s="58">
        <v>96</v>
      </c>
      <c r="C61" s="49">
        <v>56</v>
      </c>
    </row>
    <row r="62" spans="1:3" ht="12.75">
      <c r="A62" s="30">
        <v>2105</v>
      </c>
      <c r="B62" s="58">
        <v>0</v>
      </c>
      <c r="C62" s="49">
        <v>0</v>
      </c>
    </row>
    <row r="63" spans="1:3" ht="12.75">
      <c r="A63" s="30">
        <v>2106</v>
      </c>
      <c r="B63" s="58">
        <v>257</v>
      </c>
      <c r="C63" s="49">
        <v>81</v>
      </c>
    </row>
    <row r="64" spans="1:3" ht="12.75">
      <c r="A64" s="30">
        <v>2107</v>
      </c>
      <c r="B64" s="58">
        <v>104</v>
      </c>
      <c r="C64" s="49">
        <v>78</v>
      </c>
    </row>
    <row r="65" spans="1:3" ht="12.75">
      <c r="A65" s="30">
        <v>2110</v>
      </c>
      <c r="B65" s="58">
        <v>30</v>
      </c>
      <c r="C65" s="49">
        <v>13</v>
      </c>
    </row>
    <row r="66" spans="1:3" ht="12.75">
      <c r="A66" s="30">
        <v>2111</v>
      </c>
      <c r="B66" s="58">
        <v>98</v>
      </c>
      <c r="C66" s="49">
        <v>57</v>
      </c>
    </row>
    <row r="67" spans="1:3" ht="12.75">
      <c r="A67" s="30">
        <v>2112</v>
      </c>
      <c r="B67" s="58">
        <v>104</v>
      </c>
      <c r="C67" s="49">
        <v>63</v>
      </c>
    </row>
    <row r="68" spans="1:3" ht="12.75">
      <c r="A68" s="30">
        <v>2113</v>
      </c>
      <c r="B68" s="58">
        <v>56</v>
      </c>
      <c r="C68" s="49">
        <v>42</v>
      </c>
    </row>
    <row r="69" spans="1:3" ht="12.75">
      <c r="A69" s="30">
        <v>2114</v>
      </c>
      <c r="B69" s="58">
        <v>73</v>
      </c>
      <c r="C69" s="49">
        <v>49</v>
      </c>
    </row>
    <row r="70" spans="1:3" ht="12.75">
      <c r="A70" s="30">
        <v>2115</v>
      </c>
      <c r="B70" s="58">
        <v>89</v>
      </c>
      <c r="C70" s="49">
        <v>62</v>
      </c>
    </row>
    <row r="71" spans="1:3" ht="12.75">
      <c r="A71" s="30">
        <v>2116</v>
      </c>
      <c r="B71" s="58">
        <v>59</v>
      </c>
      <c r="C71" s="49">
        <v>23</v>
      </c>
    </row>
    <row r="72" spans="1:3" ht="12.75">
      <c r="A72" s="30">
        <v>2201</v>
      </c>
      <c r="B72" s="58">
        <v>123</v>
      </c>
      <c r="C72" s="49">
        <v>83</v>
      </c>
    </row>
    <row r="73" spans="1:3" ht="12.75">
      <c r="A73" s="30">
        <v>2202</v>
      </c>
      <c r="B73" s="58">
        <v>76</v>
      </c>
      <c r="C73" s="49">
        <v>65</v>
      </c>
    </row>
    <row r="74" spans="1:3" ht="12.75">
      <c r="A74" s="30">
        <v>2203</v>
      </c>
      <c r="B74" s="58">
        <v>71</v>
      </c>
      <c r="C74" s="49">
        <v>84</v>
      </c>
    </row>
    <row r="75" spans="1:3" ht="12.75">
      <c r="A75" s="30">
        <v>2204</v>
      </c>
      <c r="B75" s="58">
        <v>101</v>
      </c>
      <c r="C75" s="49">
        <v>68</v>
      </c>
    </row>
    <row r="76" spans="1:3" ht="12.75">
      <c r="A76" s="30">
        <v>2205</v>
      </c>
      <c r="B76" s="58">
        <v>37</v>
      </c>
      <c r="C76" s="49">
        <v>51</v>
      </c>
    </row>
    <row r="77" spans="1:3" ht="12.75">
      <c r="A77" s="30">
        <v>2206</v>
      </c>
      <c r="B77" s="58">
        <v>129</v>
      </c>
      <c r="C77" s="49">
        <v>98</v>
      </c>
    </row>
    <row r="78" spans="1:3" ht="12.75">
      <c r="A78" s="30">
        <v>2207</v>
      </c>
      <c r="B78" s="58">
        <v>23</v>
      </c>
      <c r="C78" s="49">
        <v>12</v>
      </c>
    </row>
    <row r="79" spans="1:3" ht="12.75">
      <c r="A79" s="31">
        <v>2214</v>
      </c>
      <c r="B79" s="58">
        <v>2</v>
      </c>
      <c r="C79" s="49">
        <v>5</v>
      </c>
    </row>
    <row r="80" spans="1:3" ht="12.75">
      <c r="A80" s="59" t="s">
        <v>9</v>
      </c>
      <c r="B80" s="52">
        <f>SUM(B8:B79)</f>
        <v>6199</v>
      </c>
      <c r="C80" s="52">
        <f>SUM(C8:C79)</f>
        <v>4107</v>
      </c>
    </row>
    <row r="81" ht="12.75">
      <c r="B81" s="60"/>
    </row>
  </sheetData>
  <sheetProtection selectLockedCells="1"/>
  <mergeCells count="3">
    <mergeCell ref="B4:C5"/>
    <mergeCell ref="A1:C1"/>
    <mergeCell ref="A2:C2"/>
  </mergeCells>
  <printOptions horizontalCentered="1"/>
  <pageMargins left="1" right="0.5" top="1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13" sqref="B13"/>
    </sheetView>
  </sheetViews>
  <sheetFormatPr defaultColWidth="9.140625" defaultRowHeight="12.75"/>
  <cols>
    <col min="1" max="1" width="10.7109375" style="0" customWidth="1"/>
    <col min="2" max="3" width="18.7109375" style="0" customWidth="1"/>
  </cols>
  <sheetData>
    <row r="1" spans="1:3" ht="12.75">
      <c r="A1" s="40" t="s">
        <v>7</v>
      </c>
      <c r="B1" s="40"/>
      <c r="C1" s="40"/>
    </row>
    <row r="2" spans="1:3" ht="12.75">
      <c r="A2" s="40" t="s">
        <v>8</v>
      </c>
      <c r="B2" s="40"/>
      <c r="C2" s="40"/>
    </row>
    <row r="4" spans="1:3" ht="12.75">
      <c r="A4" s="12"/>
      <c r="B4" s="36" t="s">
        <v>13</v>
      </c>
      <c r="C4" s="37"/>
    </row>
    <row r="5" spans="1:3" ht="12.75">
      <c r="A5" s="13"/>
      <c r="B5" s="38"/>
      <c r="C5" s="39"/>
    </row>
    <row r="6" spans="1:3" ht="13.5" thickBot="1">
      <c r="A6" s="21" t="s">
        <v>1</v>
      </c>
      <c r="B6" s="21" t="s">
        <v>11</v>
      </c>
      <c r="C6" s="21" t="s">
        <v>12</v>
      </c>
    </row>
    <row r="7" spans="1:3" ht="13.5" thickBot="1">
      <c r="A7" s="8"/>
      <c r="B7" s="9"/>
      <c r="C7" s="20"/>
    </row>
    <row r="8" spans="1:3" ht="12.75">
      <c r="A8" s="27">
        <v>2110</v>
      </c>
      <c r="B8" s="57">
        <v>18</v>
      </c>
      <c r="C8" s="45">
        <v>9</v>
      </c>
    </row>
    <row r="9" spans="1:3" ht="12.75">
      <c r="A9" s="28">
        <v>2205</v>
      </c>
      <c r="B9" s="58">
        <v>2</v>
      </c>
      <c r="C9" s="49">
        <v>6</v>
      </c>
    </row>
    <row r="10" spans="1:3" ht="12.75">
      <c r="A10" s="28">
        <v>2207</v>
      </c>
      <c r="B10" s="58">
        <v>134</v>
      </c>
      <c r="C10" s="49">
        <v>214</v>
      </c>
    </row>
    <row r="11" spans="1:3" ht="12.75">
      <c r="A11" s="28">
        <v>2208</v>
      </c>
      <c r="B11" s="58">
        <v>245</v>
      </c>
      <c r="C11" s="49">
        <v>124</v>
      </c>
    </row>
    <row r="12" spans="1:3" ht="12.75">
      <c r="A12" s="28">
        <v>2209</v>
      </c>
      <c r="B12" s="58">
        <v>110</v>
      </c>
      <c r="C12" s="49">
        <v>107</v>
      </c>
    </row>
    <row r="13" spans="1:3" ht="12.75">
      <c r="A13" s="28">
        <v>2210</v>
      </c>
      <c r="B13" s="58">
        <v>170</v>
      </c>
      <c r="C13" s="49">
        <v>108</v>
      </c>
    </row>
    <row r="14" spans="1:3" ht="12.75">
      <c r="A14" s="28">
        <v>2211</v>
      </c>
      <c r="B14" s="58">
        <v>128</v>
      </c>
      <c r="C14" s="49">
        <v>155</v>
      </c>
    </row>
    <row r="15" spans="1:3" ht="12.75">
      <c r="A15" s="28">
        <v>2212</v>
      </c>
      <c r="B15" s="58">
        <v>81</v>
      </c>
      <c r="C15" s="49">
        <v>183</v>
      </c>
    </row>
    <row r="16" spans="1:3" ht="12.75">
      <c r="A16" s="29">
        <v>2214</v>
      </c>
      <c r="B16" s="58">
        <v>53</v>
      </c>
      <c r="C16" s="49">
        <v>83</v>
      </c>
    </row>
    <row r="17" spans="1:3" ht="12.75">
      <c r="A17" s="59" t="s">
        <v>9</v>
      </c>
      <c r="B17" s="52">
        <f>SUM(B8:B16)</f>
        <v>941</v>
      </c>
      <c r="C17" s="52">
        <f>SUM(C8:C16)</f>
        <v>989</v>
      </c>
    </row>
  </sheetData>
  <sheetProtection selectLockedCells="1"/>
  <mergeCells count="3">
    <mergeCell ref="A1:C1"/>
    <mergeCell ref="A2:C2"/>
    <mergeCell ref="B4:C5"/>
  </mergeCells>
  <printOptions horizontalCentered="1"/>
  <pageMargins left="1" right="0.5" top="1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zoomScale="130" zoomScaleNormal="130" zoomScaleSheetLayoutView="100" zoomScalePageLayoutView="0" workbookViewId="0" topLeftCell="A17">
      <selection activeCell="E75" sqref="E75"/>
    </sheetView>
  </sheetViews>
  <sheetFormatPr defaultColWidth="9.140625" defaultRowHeight="12.75"/>
  <cols>
    <col min="1" max="1" width="10.7109375" style="11" customWidth="1"/>
    <col min="2" max="16384" width="9.140625" style="6" customWidth="1"/>
  </cols>
  <sheetData>
    <row r="1" spans="1:6" ht="12.75">
      <c r="A1" s="40" t="s">
        <v>7</v>
      </c>
      <c r="B1" s="40"/>
      <c r="C1" s="40"/>
      <c r="D1" s="40"/>
      <c r="E1" s="40"/>
      <c r="F1" s="40"/>
    </row>
    <row r="2" spans="1:6" ht="12.75">
      <c r="A2" s="40" t="s">
        <v>8</v>
      </c>
      <c r="B2" s="40"/>
      <c r="C2" s="40"/>
      <c r="D2" s="40"/>
      <c r="E2" s="40"/>
      <c r="F2" s="40"/>
    </row>
    <row r="3" spans="1:6" ht="12.75">
      <c r="A3" s="35"/>
      <c r="B3" s="32"/>
      <c r="C3" s="33"/>
      <c r="D3" s="33"/>
      <c r="E3" s="33"/>
      <c r="F3" s="34"/>
    </row>
    <row r="4" spans="1:6" ht="12.75">
      <c r="A4" s="23"/>
      <c r="B4" s="41" t="s">
        <v>14</v>
      </c>
      <c r="C4" s="42"/>
      <c r="D4" s="42"/>
      <c r="E4" s="42"/>
      <c r="F4" s="43"/>
    </row>
    <row r="5" spans="1:6" s="14" customFormat="1" ht="12.75">
      <c r="A5" s="13"/>
      <c r="B5" s="41" t="s">
        <v>15</v>
      </c>
      <c r="C5" s="42"/>
      <c r="D5" s="42"/>
      <c r="E5" s="42"/>
      <c r="F5" s="43"/>
    </row>
    <row r="6" spans="1:6" s="14" customFormat="1" ht="12.75">
      <c r="A6" s="16"/>
      <c r="B6" s="3"/>
      <c r="C6" s="4"/>
      <c r="D6" s="4"/>
      <c r="E6" s="4"/>
      <c r="F6" s="5"/>
    </row>
    <row r="7" spans="1:6" s="7" customFormat="1" ht="99" customHeight="1" thickBot="1">
      <c r="A7" s="15" t="s">
        <v>1</v>
      </c>
      <c r="B7" s="2" t="s">
        <v>2</v>
      </c>
      <c r="C7" s="2" t="s">
        <v>3</v>
      </c>
      <c r="D7" s="2" t="s">
        <v>5</v>
      </c>
      <c r="E7" s="2" t="s">
        <v>6</v>
      </c>
      <c r="F7" s="1" t="s">
        <v>4</v>
      </c>
    </row>
    <row r="8" spans="1:6" s="10" customFormat="1" ht="12.75" customHeight="1" thickBot="1">
      <c r="A8" s="8"/>
      <c r="B8" s="9"/>
      <c r="C8" s="9"/>
      <c r="D8" s="9"/>
      <c r="E8" s="9"/>
      <c r="F8" s="20"/>
    </row>
    <row r="9" spans="1:6" s="10" customFormat="1" ht="12.75">
      <c r="A9" s="24">
        <v>1401</v>
      </c>
      <c r="B9" s="44">
        <v>1058</v>
      </c>
      <c r="C9" s="45">
        <v>6</v>
      </c>
      <c r="D9" s="46">
        <f>IF(B9&lt;&gt;0,C9+B9,"")</f>
        <v>1064</v>
      </c>
      <c r="E9" s="45">
        <v>104</v>
      </c>
      <c r="F9" s="47">
        <f>IF(B9&lt;&gt;0,E9/D9,"")</f>
        <v>0.09774436090225563</v>
      </c>
    </row>
    <row r="10" spans="1:6" s="10" customFormat="1" ht="12.75">
      <c r="A10" s="25">
        <v>1402</v>
      </c>
      <c r="B10" s="48">
        <v>1269</v>
      </c>
      <c r="C10" s="49">
        <v>8</v>
      </c>
      <c r="D10" s="50">
        <f>IF(B10&lt;&gt;0,C10+B10,"")</f>
        <v>1277</v>
      </c>
      <c r="E10" s="49">
        <v>149</v>
      </c>
      <c r="F10" s="47">
        <f>IF(B10&lt;&gt;0,E10/D10,"")</f>
        <v>0.11667971808927173</v>
      </c>
    </row>
    <row r="11" spans="1:6" s="10" customFormat="1" ht="12.75">
      <c r="A11" s="25">
        <v>1403</v>
      </c>
      <c r="B11" s="48">
        <v>502</v>
      </c>
      <c r="C11" s="49">
        <v>2</v>
      </c>
      <c r="D11" s="50">
        <f aca="true" t="shared" si="0" ref="D11:D74">IF(B11&lt;&gt;0,C11+B11,"")</f>
        <v>504</v>
      </c>
      <c r="E11" s="49">
        <v>48</v>
      </c>
      <c r="F11" s="47">
        <f aca="true" t="shared" si="1" ref="F11:F57">IF(B11&lt;&gt;0,E11/D11,"")</f>
        <v>0.09523809523809523</v>
      </c>
    </row>
    <row r="12" spans="1:6" s="10" customFormat="1" ht="12.75">
      <c r="A12" s="25">
        <v>1404</v>
      </c>
      <c r="B12" s="48">
        <v>1502</v>
      </c>
      <c r="C12" s="49">
        <v>9</v>
      </c>
      <c r="D12" s="50">
        <f t="shared" si="0"/>
        <v>1511</v>
      </c>
      <c r="E12" s="49">
        <v>132</v>
      </c>
      <c r="F12" s="47">
        <f t="shared" si="1"/>
        <v>0.08735936465916612</v>
      </c>
    </row>
    <row r="13" spans="1:6" s="10" customFormat="1" ht="12.75">
      <c r="A13" s="25">
        <v>1405</v>
      </c>
      <c r="B13" s="48">
        <v>1364</v>
      </c>
      <c r="C13" s="49">
        <v>8</v>
      </c>
      <c r="D13" s="50">
        <f t="shared" si="0"/>
        <v>1372</v>
      </c>
      <c r="E13" s="49">
        <v>145</v>
      </c>
      <c r="F13" s="47">
        <f t="shared" si="1"/>
        <v>0.10568513119533528</v>
      </c>
    </row>
    <row r="14" spans="1:6" s="10" customFormat="1" ht="12.75">
      <c r="A14" s="25">
        <v>1406</v>
      </c>
      <c r="B14" s="48">
        <v>1765</v>
      </c>
      <c r="C14" s="49">
        <v>10</v>
      </c>
      <c r="D14" s="50">
        <f t="shared" si="0"/>
        <v>1775</v>
      </c>
      <c r="E14" s="49">
        <v>164</v>
      </c>
      <c r="F14" s="47">
        <f t="shared" si="1"/>
        <v>0.0923943661971831</v>
      </c>
    </row>
    <row r="15" spans="1:6" s="10" customFormat="1" ht="12.75">
      <c r="A15" s="25">
        <v>1407</v>
      </c>
      <c r="B15" s="48">
        <v>1247</v>
      </c>
      <c r="C15" s="49">
        <v>4</v>
      </c>
      <c r="D15" s="50">
        <f t="shared" si="0"/>
        <v>1251</v>
      </c>
      <c r="E15" s="49">
        <v>124</v>
      </c>
      <c r="F15" s="47">
        <f t="shared" si="1"/>
        <v>0.0991207034372502</v>
      </c>
    </row>
    <row r="16" spans="1:6" s="10" customFormat="1" ht="12.75">
      <c r="A16" s="25">
        <v>1408</v>
      </c>
      <c r="B16" s="48">
        <v>1547</v>
      </c>
      <c r="C16" s="49">
        <v>10</v>
      </c>
      <c r="D16" s="50">
        <f t="shared" si="0"/>
        <v>1557</v>
      </c>
      <c r="E16" s="49">
        <v>207</v>
      </c>
      <c r="F16" s="47">
        <f t="shared" si="1"/>
        <v>0.1329479768786127</v>
      </c>
    </row>
    <row r="17" spans="1:6" s="10" customFormat="1" ht="12.75">
      <c r="A17" s="25">
        <v>1409</v>
      </c>
      <c r="B17" s="48">
        <v>1442</v>
      </c>
      <c r="C17" s="49">
        <v>5</v>
      </c>
      <c r="D17" s="50">
        <f t="shared" si="0"/>
        <v>1447</v>
      </c>
      <c r="E17" s="49">
        <v>219</v>
      </c>
      <c r="F17" s="47">
        <f t="shared" si="1"/>
        <v>0.15134761575673808</v>
      </c>
    </row>
    <row r="18" spans="1:6" s="10" customFormat="1" ht="12.75">
      <c r="A18" s="25">
        <v>1410</v>
      </c>
      <c r="B18" s="48">
        <v>1290</v>
      </c>
      <c r="C18" s="49">
        <v>9</v>
      </c>
      <c r="D18" s="50">
        <f t="shared" si="0"/>
        <v>1299</v>
      </c>
      <c r="E18" s="49">
        <v>116</v>
      </c>
      <c r="F18" s="47">
        <f t="shared" si="1"/>
        <v>0.08929946112394149</v>
      </c>
    </row>
    <row r="19" spans="1:6" s="10" customFormat="1" ht="12.75">
      <c r="A19" s="25">
        <v>1411</v>
      </c>
      <c r="B19" s="48">
        <v>1158</v>
      </c>
      <c r="C19" s="49">
        <v>3</v>
      </c>
      <c r="D19" s="50">
        <f t="shared" si="0"/>
        <v>1161</v>
      </c>
      <c r="E19" s="49">
        <v>82</v>
      </c>
      <c r="F19" s="47">
        <f t="shared" si="1"/>
        <v>0.07062876830318691</v>
      </c>
    </row>
    <row r="20" spans="1:6" s="10" customFormat="1" ht="12.75">
      <c r="A20" s="25">
        <v>1412</v>
      </c>
      <c r="B20" s="48">
        <v>517</v>
      </c>
      <c r="C20" s="49">
        <v>2</v>
      </c>
      <c r="D20" s="50">
        <f t="shared" si="0"/>
        <v>519</v>
      </c>
      <c r="E20" s="49">
        <v>59</v>
      </c>
      <c r="F20" s="47">
        <f t="shared" si="1"/>
        <v>0.11368015414258188</v>
      </c>
    </row>
    <row r="21" spans="1:6" s="10" customFormat="1" ht="12.75">
      <c r="A21" s="25">
        <v>1413</v>
      </c>
      <c r="B21" s="48">
        <v>1573</v>
      </c>
      <c r="C21" s="49">
        <v>33</v>
      </c>
      <c r="D21" s="50">
        <f t="shared" si="0"/>
        <v>1606</v>
      </c>
      <c r="E21" s="49">
        <v>252</v>
      </c>
      <c r="F21" s="47">
        <f t="shared" si="1"/>
        <v>0.1569115815691158</v>
      </c>
    </row>
    <row r="22" spans="1:6" s="10" customFormat="1" ht="12.75">
      <c r="A22" s="25">
        <v>1414</v>
      </c>
      <c r="B22" s="48">
        <v>2216</v>
      </c>
      <c r="C22" s="49">
        <v>18</v>
      </c>
      <c r="D22" s="50">
        <f t="shared" si="0"/>
        <v>2234</v>
      </c>
      <c r="E22" s="49">
        <v>266</v>
      </c>
      <c r="F22" s="47">
        <f t="shared" si="1"/>
        <v>0.11906893464637422</v>
      </c>
    </row>
    <row r="23" spans="1:6" s="10" customFormat="1" ht="12.75">
      <c r="A23" s="25">
        <v>1415</v>
      </c>
      <c r="B23" s="48">
        <v>1395</v>
      </c>
      <c r="C23" s="49">
        <v>5</v>
      </c>
      <c r="D23" s="50">
        <f t="shared" si="0"/>
        <v>1400</v>
      </c>
      <c r="E23" s="49">
        <v>142</v>
      </c>
      <c r="F23" s="47">
        <f t="shared" si="1"/>
        <v>0.10142857142857142</v>
      </c>
    </row>
    <row r="24" spans="1:6" s="10" customFormat="1" ht="12.75">
      <c r="A24" s="25">
        <v>1416</v>
      </c>
      <c r="B24" s="48">
        <v>1436</v>
      </c>
      <c r="C24" s="49">
        <v>5</v>
      </c>
      <c r="D24" s="50">
        <f t="shared" si="0"/>
        <v>1441</v>
      </c>
      <c r="E24" s="49">
        <v>91</v>
      </c>
      <c r="F24" s="47">
        <f t="shared" si="1"/>
        <v>0.06315058986814712</v>
      </c>
    </row>
    <row r="25" spans="1:6" s="10" customFormat="1" ht="12.75">
      <c r="A25" s="25">
        <v>1417</v>
      </c>
      <c r="B25" s="48">
        <v>1393</v>
      </c>
      <c r="C25" s="49">
        <v>10</v>
      </c>
      <c r="D25" s="50">
        <f t="shared" si="0"/>
        <v>1403</v>
      </c>
      <c r="E25" s="49">
        <v>202</v>
      </c>
      <c r="F25" s="47">
        <f t="shared" si="1"/>
        <v>0.14397719173200285</v>
      </c>
    </row>
    <row r="26" spans="1:6" s="10" customFormat="1" ht="12.75">
      <c r="A26" s="25">
        <v>1418</v>
      </c>
      <c r="B26" s="48">
        <v>2111</v>
      </c>
      <c r="C26" s="49">
        <v>7</v>
      </c>
      <c r="D26" s="50">
        <f t="shared" si="0"/>
        <v>2118</v>
      </c>
      <c r="E26" s="49">
        <v>239</v>
      </c>
      <c r="F26" s="47">
        <f t="shared" si="1"/>
        <v>0.11284230406043437</v>
      </c>
    </row>
    <row r="27" spans="1:6" s="10" customFormat="1" ht="12.75">
      <c r="A27" s="25">
        <v>1419</v>
      </c>
      <c r="B27" s="48">
        <v>1289</v>
      </c>
      <c r="C27" s="49">
        <v>1</v>
      </c>
      <c r="D27" s="50">
        <f t="shared" si="0"/>
        <v>1290</v>
      </c>
      <c r="E27" s="49">
        <v>139</v>
      </c>
      <c r="F27" s="47">
        <f t="shared" si="1"/>
        <v>0.10775193798449613</v>
      </c>
    </row>
    <row r="28" spans="1:6" s="10" customFormat="1" ht="12.75">
      <c r="A28" s="25">
        <v>1501</v>
      </c>
      <c r="B28" s="48">
        <v>2063</v>
      </c>
      <c r="C28" s="49">
        <v>15</v>
      </c>
      <c r="D28" s="50">
        <f t="shared" si="0"/>
        <v>2078</v>
      </c>
      <c r="E28" s="49">
        <v>218</v>
      </c>
      <c r="F28" s="47">
        <f t="shared" si="1"/>
        <v>0.10490856592877768</v>
      </c>
    </row>
    <row r="29" spans="1:6" s="10" customFormat="1" ht="12.75">
      <c r="A29" s="25">
        <v>1502</v>
      </c>
      <c r="B29" s="48">
        <v>1830</v>
      </c>
      <c r="C29" s="49">
        <v>4</v>
      </c>
      <c r="D29" s="50">
        <f t="shared" si="0"/>
        <v>1834</v>
      </c>
      <c r="E29" s="49">
        <v>199</v>
      </c>
      <c r="F29" s="47">
        <f t="shared" si="1"/>
        <v>0.10850599781897492</v>
      </c>
    </row>
    <row r="30" spans="1:6" s="10" customFormat="1" ht="12.75">
      <c r="A30" s="25">
        <v>1503</v>
      </c>
      <c r="B30" s="48">
        <v>1413</v>
      </c>
      <c r="C30" s="49">
        <v>4</v>
      </c>
      <c r="D30" s="50">
        <f t="shared" si="0"/>
        <v>1417</v>
      </c>
      <c r="E30" s="49">
        <v>178</v>
      </c>
      <c r="F30" s="47">
        <f t="shared" si="1"/>
        <v>0.12561750176429076</v>
      </c>
    </row>
    <row r="31" spans="1:6" s="10" customFormat="1" ht="12.75">
      <c r="A31" s="25">
        <v>1504</v>
      </c>
      <c r="B31" s="48">
        <v>2159</v>
      </c>
      <c r="C31" s="49">
        <v>13</v>
      </c>
      <c r="D31" s="50">
        <f t="shared" si="0"/>
        <v>2172</v>
      </c>
      <c r="E31" s="49">
        <v>173</v>
      </c>
      <c r="F31" s="47">
        <f t="shared" si="1"/>
        <v>0.07965009208103131</v>
      </c>
    </row>
    <row r="32" spans="1:6" s="10" customFormat="1" ht="12.75">
      <c r="A32" s="25">
        <v>1505</v>
      </c>
      <c r="B32" s="48">
        <v>1331</v>
      </c>
      <c r="C32" s="49">
        <v>1</v>
      </c>
      <c r="D32" s="50">
        <f t="shared" si="0"/>
        <v>1332</v>
      </c>
      <c r="E32" s="49">
        <v>131</v>
      </c>
      <c r="F32" s="47">
        <f t="shared" si="1"/>
        <v>0.09834834834834835</v>
      </c>
    </row>
    <row r="33" spans="1:6" s="10" customFormat="1" ht="12.75">
      <c r="A33" s="25">
        <v>1506</v>
      </c>
      <c r="B33" s="48">
        <v>1497</v>
      </c>
      <c r="C33" s="49">
        <v>2</v>
      </c>
      <c r="D33" s="50">
        <f t="shared" si="0"/>
        <v>1499</v>
      </c>
      <c r="E33" s="49">
        <v>142</v>
      </c>
      <c r="F33" s="47">
        <f t="shared" si="1"/>
        <v>0.09472981987991995</v>
      </c>
    </row>
    <row r="34" spans="1:6" s="10" customFormat="1" ht="12.75">
      <c r="A34" s="25">
        <v>1507</v>
      </c>
      <c r="B34" s="48">
        <v>1526</v>
      </c>
      <c r="C34" s="49">
        <v>7</v>
      </c>
      <c r="D34" s="50">
        <f t="shared" si="0"/>
        <v>1533</v>
      </c>
      <c r="E34" s="49">
        <v>173</v>
      </c>
      <c r="F34" s="47">
        <f t="shared" si="1"/>
        <v>0.11285061969993476</v>
      </c>
    </row>
    <row r="35" spans="1:6" s="10" customFormat="1" ht="12.75">
      <c r="A35" s="25">
        <v>1508</v>
      </c>
      <c r="B35" s="48">
        <v>1490</v>
      </c>
      <c r="C35" s="49">
        <v>7</v>
      </c>
      <c r="D35" s="50">
        <f t="shared" si="0"/>
        <v>1497</v>
      </c>
      <c r="E35" s="49">
        <v>142</v>
      </c>
      <c r="F35" s="47">
        <f t="shared" si="1"/>
        <v>0.09485637942551771</v>
      </c>
    </row>
    <row r="36" spans="1:6" s="10" customFormat="1" ht="12.75">
      <c r="A36" s="25">
        <v>1509</v>
      </c>
      <c r="B36" s="48">
        <v>1989</v>
      </c>
      <c r="C36" s="49">
        <v>4</v>
      </c>
      <c r="D36" s="50">
        <f t="shared" si="0"/>
        <v>1993</v>
      </c>
      <c r="E36" s="49">
        <v>137</v>
      </c>
      <c r="F36" s="47">
        <f t="shared" si="1"/>
        <v>0.06874059207225289</v>
      </c>
    </row>
    <row r="37" spans="1:6" s="10" customFormat="1" ht="12.75">
      <c r="A37" s="25">
        <v>1510</v>
      </c>
      <c r="B37" s="48">
        <v>761</v>
      </c>
      <c r="C37" s="49">
        <v>3</v>
      </c>
      <c r="D37" s="50">
        <f t="shared" si="0"/>
        <v>764</v>
      </c>
      <c r="E37" s="49">
        <v>45</v>
      </c>
      <c r="F37" s="47">
        <f t="shared" si="1"/>
        <v>0.058900523560209424</v>
      </c>
    </row>
    <row r="38" spans="1:6" s="10" customFormat="1" ht="12.75">
      <c r="A38" s="26">
        <v>1512</v>
      </c>
      <c r="B38" s="48">
        <v>1008</v>
      </c>
      <c r="C38" s="49">
        <v>0</v>
      </c>
      <c r="D38" s="50">
        <f t="shared" si="0"/>
        <v>1008</v>
      </c>
      <c r="E38" s="49">
        <v>22</v>
      </c>
      <c r="F38" s="47">
        <f t="shared" si="1"/>
        <v>0.021825396825396824</v>
      </c>
    </row>
    <row r="39" spans="1:6" s="10" customFormat="1" ht="12.75">
      <c r="A39" s="26">
        <v>1514</v>
      </c>
      <c r="B39" s="48">
        <v>821</v>
      </c>
      <c r="C39" s="49">
        <v>0</v>
      </c>
      <c r="D39" s="50">
        <f t="shared" si="0"/>
        <v>821</v>
      </c>
      <c r="E39" s="49">
        <v>51</v>
      </c>
      <c r="F39" s="47">
        <f t="shared" si="1"/>
        <v>0.06211936662606577</v>
      </c>
    </row>
    <row r="40" spans="1:6" s="10" customFormat="1" ht="12.75">
      <c r="A40" s="26">
        <v>1607</v>
      </c>
      <c r="B40" s="48">
        <v>1700</v>
      </c>
      <c r="C40" s="49">
        <v>4</v>
      </c>
      <c r="D40" s="50">
        <f t="shared" si="0"/>
        <v>1704</v>
      </c>
      <c r="E40" s="49">
        <v>88</v>
      </c>
      <c r="F40" s="47">
        <f t="shared" si="1"/>
        <v>0.051643192488262914</v>
      </c>
    </row>
    <row r="41" spans="1:6" s="10" customFormat="1" ht="12.75">
      <c r="A41" s="26">
        <v>1609</v>
      </c>
      <c r="B41" s="48">
        <v>648</v>
      </c>
      <c r="C41" s="49">
        <v>2</v>
      </c>
      <c r="D41" s="50">
        <f t="shared" si="0"/>
        <v>650</v>
      </c>
      <c r="E41" s="49">
        <v>30</v>
      </c>
      <c r="F41" s="47">
        <f t="shared" si="1"/>
        <v>0.046153846153846156</v>
      </c>
    </row>
    <row r="42" spans="1:6" s="10" customFormat="1" ht="12.75">
      <c r="A42" s="26">
        <v>1803</v>
      </c>
      <c r="B42" s="48">
        <v>31</v>
      </c>
      <c r="C42" s="49">
        <v>0</v>
      </c>
      <c r="D42" s="50">
        <f t="shared" si="0"/>
        <v>31</v>
      </c>
      <c r="E42" s="49">
        <v>0</v>
      </c>
      <c r="F42" s="47">
        <f t="shared" si="1"/>
        <v>0</v>
      </c>
    </row>
    <row r="43" spans="1:6" s="10" customFormat="1" ht="12.75">
      <c r="A43" s="26">
        <v>1901</v>
      </c>
      <c r="B43" s="48">
        <v>145</v>
      </c>
      <c r="C43" s="49">
        <v>2</v>
      </c>
      <c r="D43" s="50">
        <f t="shared" si="0"/>
        <v>147</v>
      </c>
      <c r="E43" s="49">
        <v>19</v>
      </c>
      <c r="F43" s="47">
        <f t="shared" si="1"/>
        <v>0.1292517006802721</v>
      </c>
    </row>
    <row r="44" spans="1:6" s="10" customFormat="1" ht="12.75">
      <c r="A44" s="26">
        <v>1903</v>
      </c>
      <c r="B44" s="48">
        <v>269</v>
      </c>
      <c r="C44" s="49">
        <v>0</v>
      </c>
      <c r="D44" s="50">
        <f t="shared" si="0"/>
        <v>269</v>
      </c>
      <c r="E44" s="49">
        <v>14</v>
      </c>
      <c r="F44" s="47">
        <f t="shared" si="1"/>
        <v>0.05204460966542751</v>
      </c>
    </row>
    <row r="45" spans="1:6" s="10" customFormat="1" ht="12.75">
      <c r="A45" s="26">
        <v>1904</v>
      </c>
      <c r="B45" s="48">
        <v>46</v>
      </c>
      <c r="C45" s="49">
        <v>0</v>
      </c>
      <c r="D45" s="50">
        <f t="shared" si="0"/>
        <v>46</v>
      </c>
      <c r="E45" s="49">
        <v>3</v>
      </c>
      <c r="F45" s="47">
        <f t="shared" si="1"/>
        <v>0.06521739130434782</v>
      </c>
    </row>
    <row r="46" spans="1:6" s="10" customFormat="1" ht="12.75">
      <c r="A46" s="26">
        <v>2001</v>
      </c>
      <c r="B46" s="48">
        <v>1196</v>
      </c>
      <c r="C46" s="49">
        <v>25</v>
      </c>
      <c r="D46" s="50">
        <f t="shared" si="0"/>
        <v>1221</v>
      </c>
      <c r="E46" s="49">
        <v>177</v>
      </c>
      <c r="F46" s="47">
        <f t="shared" si="1"/>
        <v>0.14496314496314497</v>
      </c>
    </row>
    <row r="47" spans="1:6" s="10" customFormat="1" ht="12.75">
      <c r="A47" s="26">
        <v>2002</v>
      </c>
      <c r="B47" s="48">
        <v>2157</v>
      </c>
      <c r="C47" s="49">
        <v>13</v>
      </c>
      <c r="D47" s="50">
        <f t="shared" si="0"/>
        <v>2170</v>
      </c>
      <c r="E47" s="49">
        <v>227</v>
      </c>
      <c r="F47" s="47">
        <f t="shared" si="1"/>
        <v>0.10460829493087558</v>
      </c>
    </row>
    <row r="48" spans="1:6" s="10" customFormat="1" ht="12.75">
      <c r="A48" s="26">
        <v>2003</v>
      </c>
      <c r="B48" s="48">
        <v>1560</v>
      </c>
      <c r="C48" s="49">
        <v>22</v>
      </c>
      <c r="D48" s="50">
        <f t="shared" si="0"/>
        <v>1582</v>
      </c>
      <c r="E48" s="49">
        <v>255</v>
      </c>
      <c r="F48" s="47">
        <f t="shared" si="1"/>
        <v>0.1611883691529709</v>
      </c>
    </row>
    <row r="49" spans="1:6" s="10" customFormat="1" ht="12.75">
      <c r="A49" s="26">
        <v>2004</v>
      </c>
      <c r="B49" s="48">
        <v>1523</v>
      </c>
      <c r="C49" s="49">
        <v>19</v>
      </c>
      <c r="D49" s="50">
        <f t="shared" si="0"/>
        <v>1542</v>
      </c>
      <c r="E49" s="49">
        <v>189</v>
      </c>
      <c r="F49" s="47">
        <f t="shared" si="1"/>
        <v>0.122568093385214</v>
      </c>
    </row>
    <row r="50" spans="1:6" s="10" customFormat="1" ht="12.75">
      <c r="A50" s="26">
        <v>2005</v>
      </c>
      <c r="B50" s="48">
        <v>2031</v>
      </c>
      <c r="C50" s="49">
        <v>31</v>
      </c>
      <c r="D50" s="50">
        <f t="shared" si="0"/>
        <v>2062</v>
      </c>
      <c r="E50" s="49">
        <v>296</v>
      </c>
      <c r="F50" s="47">
        <f t="shared" si="1"/>
        <v>0.14354995150339475</v>
      </c>
    </row>
    <row r="51" spans="1:6" s="10" customFormat="1" ht="12.75">
      <c r="A51" s="26">
        <v>2006</v>
      </c>
      <c r="B51" s="48">
        <v>1725</v>
      </c>
      <c r="C51" s="49">
        <v>17</v>
      </c>
      <c r="D51" s="50">
        <f t="shared" si="0"/>
        <v>1742</v>
      </c>
      <c r="E51" s="49">
        <v>245</v>
      </c>
      <c r="F51" s="47">
        <f t="shared" si="1"/>
        <v>0.14064293915040182</v>
      </c>
    </row>
    <row r="52" spans="1:6" s="10" customFormat="1" ht="12.75">
      <c r="A52" s="26">
        <v>2007</v>
      </c>
      <c r="B52" s="48">
        <v>1576</v>
      </c>
      <c r="C52" s="49">
        <v>7</v>
      </c>
      <c r="D52" s="50">
        <f t="shared" si="0"/>
        <v>1583</v>
      </c>
      <c r="E52" s="49">
        <v>210</v>
      </c>
      <c r="F52" s="47">
        <f t="shared" si="1"/>
        <v>0.1326595072646873</v>
      </c>
    </row>
    <row r="53" spans="1:6" s="10" customFormat="1" ht="12.75">
      <c r="A53" s="26">
        <v>2008</v>
      </c>
      <c r="B53" s="48">
        <v>1933</v>
      </c>
      <c r="C53" s="49">
        <v>12</v>
      </c>
      <c r="D53" s="50">
        <f t="shared" si="0"/>
        <v>1945</v>
      </c>
      <c r="E53" s="49">
        <v>167</v>
      </c>
      <c r="F53" s="47">
        <f t="shared" si="1"/>
        <v>0.08586118251928021</v>
      </c>
    </row>
    <row r="54" spans="1:6" s="10" customFormat="1" ht="12.75">
      <c r="A54" s="26">
        <v>2009</v>
      </c>
      <c r="B54" s="48">
        <v>2325</v>
      </c>
      <c r="C54" s="49">
        <v>15</v>
      </c>
      <c r="D54" s="50">
        <f t="shared" si="0"/>
        <v>2340</v>
      </c>
      <c r="E54" s="49">
        <v>257</v>
      </c>
      <c r="F54" s="47">
        <f t="shared" si="1"/>
        <v>0.10982905982905983</v>
      </c>
    </row>
    <row r="55" spans="1:6" s="10" customFormat="1" ht="12.75">
      <c r="A55" s="26">
        <v>2010</v>
      </c>
      <c r="B55" s="48">
        <v>1428</v>
      </c>
      <c r="C55" s="49">
        <v>13</v>
      </c>
      <c r="D55" s="50">
        <f t="shared" si="0"/>
        <v>1441</v>
      </c>
      <c r="E55" s="49">
        <v>164</v>
      </c>
      <c r="F55" s="47">
        <f t="shared" si="1"/>
        <v>0.11380985426786953</v>
      </c>
    </row>
    <row r="56" spans="1:6" s="10" customFormat="1" ht="12.75">
      <c r="A56" s="26">
        <v>2011</v>
      </c>
      <c r="B56" s="48">
        <v>1330</v>
      </c>
      <c r="C56" s="49">
        <v>6</v>
      </c>
      <c r="D56" s="50">
        <f t="shared" si="0"/>
        <v>1336</v>
      </c>
      <c r="E56" s="49">
        <v>129</v>
      </c>
      <c r="F56" s="47">
        <f t="shared" si="1"/>
        <v>0.09655688622754491</v>
      </c>
    </row>
    <row r="57" spans="1:6" s="10" customFormat="1" ht="12.75">
      <c r="A57" s="26">
        <v>2012</v>
      </c>
      <c r="B57" s="48">
        <v>1138</v>
      </c>
      <c r="C57" s="49">
        <v>7</v>
      </c>
      <c r="D57" s="50">
        <f t="shared" si="0"/>
        <v>1145</v>
      </c>
      <c r="E57" s="49">
        <v>93</v>
      </c>
      <c r="F57" s="47">
        <f t="shared" si="1"/>
        <v>0.08122270742358079</v>
      </c>
    </row>
    <row r="58" spans="1:6" s="10" customFormat="1" ht="12.75">
      <c r="A58" s="26">
        <v>2013</v>
      </c>
      <c r="B58" s="48">
        <v>1262</v>
      </c>
      <c r="C58" s="49">
        <v>8</v>
      </c>
      <c r="D58" s="50">
        <f t="shared" si="0"/>
        <v>1270</v>
      </c>
      <c r="E58" s="49">
        <v>117</v>
      </c>
      <c r="F58" s="47">
        <f>IF(B58&lt;&gt;0,E58/D58,"")</f>
        <v>0.09212598425196851</v>
      </c>
    </row>
    <row r="59" spans="1:6" s="10" customFormat="1" ht="12.75">
      <c r="A59" s="26">
        <v>2101</v>
      </c>
      <c r="B59" s="48">
        <v>2122</v>
      </c>
      <c r="C59" s="49">
        <v>20</v>
      </c>
      <c r="D59" s="50">
        <f t="shared" si="0"/>
        <v>2142</v>
      </c>
      <c r="E59" s="49">
        <v>302</v>
      </c>
      <c r="F59" s="47">
        <f>IF(B59&lt;&gt;0,E59/D59,"")</f>
        <v>0.14098972922502334</v>
      </c>
    </row>
    <row r="60" spans="1:6" s="10" customFormat="1" ht="12.75">
      <c r="A60" s="26">
        <v>2102</v>
      </c>
      <c r="B60" s="48">
        <v>1690</v>
      </c>
      <c r="C60" s="49">
        <v>15</v>
      </c>
      <c r="D60" s="50">
        <f t="shared" si="0"/>
        <v>1705</v>
      </c>
      <c r="E60" s="49">
        <v>196</v>
      </c>
      <c r="F60" s="47">
        <f aca="true" t="shared" si="2" ref="F60:F76">IF(B60&lt;&gt;0,E60/D60,"")</f>
        <v>0.11495601173020528</v>
      </c>
    </row>
    <row r="61" spans="1:6" s="10" customFormat="1" ht="12.75">
      <c r="A61" s="26">
        <v>2103</v>
      </c>
      <c r="B61" s="48">
        <v>1151</v>
      </c>
      <c r="C61" s="49">
        <v>3</v>
      </c>
      <c r="D61" s="50">
        <f t="shared" si="0"/>
        <v>1154</v>
      </c>
      <c r="E61" s="49">
        <v>122</v>
      </c>
      <c r="F61" s="47">
        <f t="shared" si="2"/>
        <v>0.10571923743500866</v>
      </c>
    </row>
    <row r="62" spans="1:6" s="10" customFormat="1" ht="12.75">
      <c r="A62" s="26">
        <v>2104</v>
      </c>
      <c r="B62" s="48">
        <v>1477</v>
      </c>
      <c r="C62" s="49">
        <v>4</v>
      </c>
      <c r="D62" s="50">
        <f t="shared" si="0"/>
        <v>1481</v>
      </c>
      <c r="E62" s="49">
        <v>152</v>
      </c>
      <c r="F62" s="47">
        <f t="shared" si="2"/>
        <v>0.10263335584064821</v>
      </c>
    </row>
    <row r="63" spans="1:6" s="10" customFormat="1" ht="12.75">
      <c r="A63" s="26">
        <v>2105</v>
      </c>
      <c r="B63" s="48">
        <v>1</v>
      </c>
      <c r="C63" s="49">
        <v>0</v>
      </c>
      <c r="D63" s="50">
        <f t="shared" si="0"/>
        <v>1</v>
      </c>
      <c r="E63" s="49">
        <v>0</v>
      </c>
      <c r="F63" s="47">
        <f t="shared" si="2"/>
        <v>0</v>
      </c>
    </row>
    <row r="64" spans="1:6" s="10" customFormat="1" ht="12.75">
      <c r="A64" s="26">
        <v>2106</v>
      </c>
      <c r="B64" s="48">
        <v>2047</v>
      </c>
      <c r="C64" s="49">
        <v>36</v>
      </c>
      <c r="D64" s="50">
        <f t="shared" si="0"/>
        <v>2083</v>
      </c>
      <c r="E64" s="49">
        <v>338</v>
      </c>
      <c r="F64" s="47">
        <f t="shared" si="2"/>
        <v>0.16226596255400863</v>
      </c>
    </row>
    <row r="65" spans="1:6" s="10" customFormat="1" ht="12.75">
      <c r="A65" s="26">
        <v>2107</v>
      </c>
      <c r="B65" s="48">
        <v>1297</v>
      </c>
      <c r="C65" s="49">
        <v>24</v>
      </c>
      <c r="D65" s="50">
        <f t="shared" si="0"/>
        <v>1321</v>
      </c>
      <c r="E65" s="49">
        <v>182</v>
      </c>
      <c r="F65" s="47">
        <f t="shared" si="2"/>
        <v>0.13777441332323997</v>
      </c>
    </row>
    <row r="66" spans="1:6" s="10" customFormat="1" ht="12.75">
      <c r="A66" s="26">
        <v>2110</v>
      </c>
      <c r="B66" s="48">
        <v>347</v>
      </c>
      <c r="C66" s="49">
        <v>6</v>
      </c>
      <c r="D66" s="50">
        <f t="shared" si="0"/>
        <v>353</v>
      </c>
      <c r="E66" s="49">
        <v>43</v>
      </c>
      <c r="F66" s="47">
        <f t="shared" si="2"/>
        <v>0.12181303116147309</v>
      </c>
    </row>
    <row r="67" spans="1:6" s="10" customFormat="1" ht="12.75">
      <c r="A67" s="26">
        <v>2111</v>
      </c>
      <c r="B67" s="48">
        <v>1538</v>
      </c>
      <c r="C67" s="49">
        <v>15</v>
      </c>
      <c r="D67" s="50">
        <f t="shared" si="0"/>
        <v>1553</v>
      </c>
      <c r="E67" s="49">
        <v>155</v>
      </c>
      <c r="F67" s="47">
        <f t="shared" si="2"/>
        <v>0.09980682549903412</v>
      </c>
    </row>
    <row r="68" spans="1:6" s="10" customFormat="1" ht="12.75">
      <c r="A68" s="26">
        <v>2112</v>
      </c>
      <c r="B68" s="48">
        <v>1767</v>
      </c>
      <c r="C68" s="49">
        <v>17</v>
      </c>
      <c r="D68" s="50">
        <f t="shared" si="0"/>
        <v>1784</v>
      </c>
      <c r="E68" s="49">
        <v>167</v>
      </c>
      <c r="F68" s="47">
        <f t="shared" si="2"/>
        <v>0.09360986547085202</v>
      </c>
    </row>
    <row r="69" spans="1:6" s="10" customFormat="1" ht="12.75">
      <c r="A69" s="26">
        <v>2113</v>
      </c>
      <c r="B69" s="48">
        <v>1239</v>
      </c>
      <c r="C69" s="49">
        <v>1</v>
      </c>
      <c r="D69" s="50">
        <f t="shared" si="0"/>
        <v>1240</v>
      </c>
      <c r="E69" s="49">
        <v>98</v>
      </c>
      <c r="F69" s="47">
        <f t="shared" si="2"/>
        <v>0.07903225806451612</v>
      </c>
    </row>
    <row r="70" spans="1:6" s="10" customFormat="1" ht="12.75">
      <c r="A70" s="26">
        <v>2114</v>
      </c>
      <c r="B70" s="48">
        <v>1746</v>
      </c>
      <c r="C70" s="49">
        <v>4</v>
      </c>
      <c r="D70" s="50">
        <f t="shared" si="0"/>
        <v>1750</v>
      </c>
      <c r="E70" s="49">
        <v>122</v>
      </c>
      <c r="F70" s="47">
        <f t="shared" si="2"/>
        <v>0.06971428571428571</v>
      </c>
    </row>
    <row r="71" spans="1:6" s="10" customFormat="1" ht="12.75">
      <c r="A71" s="26">
        <v>2115</v>
      </c>
      <c r="B71" s="48">
        <v>1665</v>
      </c>
      <c r="C71" s="49">
        <v>15</v>
      </c>
      <c r="D71" s="50">
        <f t="shared" si="0"/>
        <v>1680</v>
      </c>
      <c r="E71" s="49">
        <v>151</v>
      </c>
      <c r="F71" s="47">
        <f t="shared" si="2"/>
        <v>0.08988095238095238</v>
      </c>
    </row>
    <row r="72" spans="1:6" s="10" customFormat="1" ht="12.75">
      <c r="A72" s="26">
        <v>2116</v>
      </c>
      <c r="B72" s="48">
        <v>1232</v>
      </c>
      <c r="C72" s="49">
        <v>2</v>
      </c>
      <c r="D72" s="50">
        <f t="shared" si="0"/>
        <v>1234</v>
      </c>
      <c r="E72" s="49">
        <v>82</v>
      </c>
      <c r="F72" s="47">
        <f t="shared" si="2"/>
        <v>0.06645056726094004</v>
      </c>
    </row>
    <row r="73" spans="1:6" s="10" customFormat="1" ht="12.75">
      <c r="A73" s="26">
        <v>2201</v>
      </c>
      <c r="B73" s="48">
        <v>1431</v>
      </c>
      <c r="C73" s="49">
        <v>11</v>
      </c>
      <c r="D73" s="50">
        <f t="shared" si="0"/>
        <v>1442</v>
      </c>
      <c r="E73" s="49">
        <v>206</v>
      </c>
      <c r="F73" s="47">
        <f t="shared" si="2"/>
        <v>0.14285714285714285</v>
      </c>
    </row>
    <row r="74" spans="1:6" s="10" customFormat="1" ht="12.75">
      <c r="A74" s="26">
        <v>2202</v>
      </c>
      <c r="B74" s="48">
        <v>1360</v>
      </c>
      <c r="C74" s="49">
        <v>6</v>
      </c>
      <c r="D74" s="50">
        <f t="shared" si="0"/>
        <v>1366</v>
      </c>
      <c r="E74" s="49">
        <v>141</v>
      </c>
      <c r="F74" s="47">
        <f t="shared" si="2"/>
        <v>0.10322108345534407</v>
      </c>
    </row>
    <row r="75" spans="1:6" s="10" customFormat="1" ht="12.75">
      <c r="A75" s="26">
        <v>2203</v>
      </c>
      <c r="B75" s="48">
        <v>1478</v>
      </c>
      <c r="C75" s="49">
        <v>7</v>
      </c>
      <c r="D75" s="50">
        <f aca="true" t="shared" si="3" ref="D75:D80">IF(B75&lt;&gt;0,C75+B75,"")</f>
        <v>1485</v>
      </c>
      <c r="E75" s="49">
        <v>155</v>
      </c>
      <c r="F75" s="47">
        <f t="shared" si="2"/>
        <v>0.10437710437710437</v>
      </c>
    </row>
    <row r="76" spans="1:6" s="10" customFormat="1" ht="12.75">
      <c r="A76" s="26">
        <v>2204</v>
      </c>
      <c r="B76" s="48">
        <v>1571</v>
      </c>
      <c r="C76" s="49">
        <v>13</v>
      </c>
      <c r="D76" s="50">
        <f t="shared" si="3"/>
        <v>1584</v>
      </c>
      <c r="E76" s="49">
        <v>169</v>
      </c>
      <c r="F76" s="47">
        <f t="shared" si="2"/>
        <v>0.10669191919191919</v>
      </c>
    </row>
    <row r="77" spans="1:6" s="10" customFormat="1" ht="12.75">
      <c r="A77" s="26">
        <v>2205</v>
      </c>
      <c r="B77" s="48">
        <v>768</v>
      </c>
      <c r="C77" s="49">
        <v>10</v>
      </c>
      <c r="D77" s="50">
        <f t="shared" si="3"/>
        <v>778</v>
      </c>
      <c r="E77" s="49">
        <v>88</v>
      </c>
      <c r="F77" s="47">
        <f>IF(B77&lt;&gt;0,E77/D77,"")</f>
        <v>0.11311053984575835</v>
      </c>
    </row>
    <row r="78" spans="1:6" s="10" customFormat="1" ht="12.75">
      <c r="A78" s="26">
        <v>2206</v>
      </c>
      <c r="B78" s="48">
        <v>1427</v>
      </c>
      <c r="C78" s="49">
        <v>9</v>
      </c>
      <c r="D78" s="50">
        <f t="shared" si="3"/>
        <v>1436</v>
      </c>
      <c r="E78" s="49">
        <v>227</v>
      </c>
      <c r="F78" s="47">
        <f>IF(B78&lt;&gt;0,E78/D78,"")</f>
        <v>0.15807799442896936</v>
      </c>
    </row>
    <row r="79" spans="1:6" s="10" customFormat="1" ht="12.75">
      <c r="A79" s="26">
        <v>2207</v>
      </c>
      <c r="B79" s="48">
        <v>229</v>
      </c>
      <c r="C79" s="49">
        <v>33</v>
      </c>
      <c r="D79" s="50">
        <f t="shared" si="3"/>
        <v>262</v>
      </c>
      <c r="E79" s="49">
        <v>35</v>
      </c>
      <c r="F79" s="55">
        <f>IF(B79&lt;&gt;0,E79/D79,"")</f>
        <v>0.13358778625954199</v>
      </c>
    </row>
    <row r="80" spans="1:6" s="10" customFormat="1" ht="12.75">
      <c r="A80" s="26">
        <v>2214</v>
      </c>
      <c r="B80" s="48">
        <v>178</v>
      </c>
      <c r="C80" s="49">
        <v>10</v>
      </c>
      <c r="D80" s="56">
        <f t="shared" si="3"/>
        <v>188</v>
      </c>
      <c r="E80" s="49">
        <v>8</v>
      </c>
      <c r="F80" s="55">
        <f>IF(B80&lt;&gt;0,E80/D80,"")</f>
        <v>0.0425531914893617</v>
      </c>
    </row>
    <row r="81" spans="1:6" ht="12.75">
      <c r="A81" s="51" t="s">
        <v>0</v>
      </c>
      <c r="B81" s="52">
        <f>SUM(B9:B80)</f>
        <v>95746</v>
      </c>
      <c r="C81" s="52">
        <f>SUM(C9:C80)</f>
        <v>679</v>
      </c>
      <c r="D81" s="52">
        <f>SUM(D9:D80)</f>
        <v>96425</v>
      </c>
      <c r="E81" s="52">
        <f>SUM(E9:E80)</f>
        <v>10310</v>
      </c>
      <c r="F81" s="54">
        <f>IF(B81&lt;&gt;0,E81/D81,"")</f>
        <v>0.1069224786103189</v>
      </c>
    </row>
    <row r="82" ht="12.75">
      <c r="A82" s="11" t="s">
        <v>19</v>
      </c>
    </row>
    <row r="84" ht="12.75">
      <c r="A84" s="11" t="s">
        <v>16</v>
      </c>
    </row>
    <row r="85" ht="12.75">
      <c r="A85" s="11" t="s">
        <v>18</v>
      </c>
    </row>
  </sheetData>
  <sheetProtection selectLockedCells="1"/>
  <mergeCells count="4">
    <mergeCell ref="B4:F4"/>
    <mergeCell ref="B5:F5"/>
    <mergeCell ref="A1:F1"/>
    <mergeCell ref="A2:F2"/>
  </mergeCells>
  <printOptions horizontalCentered="1"/>
  <pageMargins left="1" right="0.5" top="0.75" bottom="0.5" header="0.5" footer="0.3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1" width="10.7109375" style="11" customWidth="1"/>
    <col min="2" max="16384" width="9.140625" style="6" customWidth="1"/>
  </cols>
  <sheetData>
    <row r="1" spans="1:6" ht="12.75">
      <c r="A1" s="40" t="s">
        <v>7</v>
      </c>
      <c r="B1" s="40"/>
      <c r="C1" s="40"/>
      <c r="D1" s="40"/>
      <c r="E1" s="40"/>
      <c r="F1" s="40"/>
    </row>
    <row r="2" spans="1:6" ht="12.75">
      <c r="A2" s="40" t="s">
        <v>8</v>
      </c>
      <c r="B2" s="40"/>
      <c r="C2" s="40"/>
      <c r="D2" s="40"/>
      <c r="E2" s="40"/>
      <c r="F2" s="40"/>
    </row>
    <row r="4" spans="1:6" ht="12.75">
      <c r="A4" s="22"/>
      <c r="B4" s="17"/>
      <c r="C4" s="18"/>
      <c r="D4" s="18"/>
      <c r="E4" s="18"/>
      <c r="F4" s="19"/>
    </row>
    <row r="5" spans="1:6" ht="12.75">
      <c r="A5" s="23"/>
      <c r="B5" s="41" t="s">
        <v>17</v>
      </c>
      <c r="C5" s="42"/>
      <c r="D5" s="42"/>
      <c r="E5" s="42"/>
      <c r="F5" s="43"/>
    </row>
    <row r="6" spans="1:6" s="14" customFormat="1" ht="12.75">
      <c r="A6" s="13"/>
      <c r="B6" s="41" t="s">
        <v>15</v>
      </c>
      <c r="C6" s="42"/>
      <c r="D6" s="42"/>
      <c r="E6" s="42"/>
      <c r="F6" s="43"/>
    </row>
    <row r="7" spans="1:6" s="14" customFormat="1" ht="12.75">
      <c r="A7" s="16"/>
      <c r="B7" s="3"/>
      <c r="C7" s="4"/>
      <c r="D7" s="4"/>
      <c r="E7" s="4"/>
      <c r="F7" s="5"/>
    </row>
    <row r="8" spans="1:6" s="7" customFormat="1" ht="99" customHeight="1" thickBot="1">
      <c r="A8" s="15" t="s">
        <v>1</v>
      </c>
      <c r="B8" s="2" t="s">
        <v>2</v>
      </c>
      <c r="C8" s="2" t="s">
        <v>3</v>
      </c>
      <c r="D8" s="2" t="s">
        <v>5</v>
      </c>
      <c r="E8" s="2" t="s">
        <v>6</v>
      </c>
      <c r="F8" s="1" t="s">
        <v>4</v>
      </c>
    </row>
    <row r="9" spans="1:6" s="10" customFormat="1" ht="12.75" customHeight="1" thickBot="1">
      <c r="A9" s="8"/>
      <c r="B9" s="9"/>
      <c r="C9" s="9"/>
      <c r="D9" s="9"/>
      <c r="E9" s="9"/>
      <c r="F9" s="20"/>
    </row>
    <row r="10" spans="1:6" s="10" customFormat="1" ht="12.75">
      <c r="A10" s="27">
        <v>2110</v>
      </c>
      <c r="B10" s="44">
        <v>279</v>
      </c>
      <c r="C10" s="45">
        <v>6</v>
      </c>
      <c r="D10" s="46">
        <f>IF(B10&lt;&gt;0,C10+B10,"")</f>
        <v>285</v>
      </c>
      <c r="E10" s="45">
        <v>27</v>
      </c>
      <c r="F10" s="47">
        <f>IF(B10&lt;&gt;0,E10/D10,"")</f>
        <v>0.09473684210526316</v>
      </c>
    </row>
    <row r="11" spans="1:6" s="10" customFormat="1" ht="12.75">
      <c r="A11" s="28">
        <v>2205</v>
      </c>
      <c r="B11" s="48">
        <v>40</v>
      </c>
      <c r="C11" s="49">
        <v>10</v>
      </c>
      <c r="D11" s="50">
        <f>IF(B11&lt;&gt;0,C11+B11,"")</f>
        <v>50</v>
      </c>
      <c r="E11" s="49">
        <v>8</v>
      </c>
      <c r="F11" s="47">
        <f>IF(B11&lt;&gt;0,E11/D11,"")</f>
        <v>0.16</v>
      </c>
    </row>
    <row r="12" spans="1:6" s="10" customFormat="1" ht="12.75">
      <c r="A12" s="28">
        <v>2207</v>
      </c>
      <c r="B12" s="48">
        <v>1355</v>
      </c>
      <c r="C12" s="49">
        <v>33</v>
      </c>
      <c r="D12" s="50">
        <f aca="true" t="shared" si="0" ref="D12:D18">IF(B12&lt;&gt;0,C12+B12,"")</f>
        <v>1388</v>
      </c>
      <c r="E12" s="49">
        <v>348</v>
      </c>
      <c r="F12" s="47">
        <f aca="true" t="shared" si="1" ref="F12:F18">IF(B12&lt;&gt;0,E12/D12,"")</f>
        <v>0.2507204610951009</v>
      </c>
    </row>
    <row r="13" spans="1:6" s="10" customFormat="1" ht="12.75">
      <c r="A13" s="28">
        <v>2208</v>
      </c>
      <c r="B13" s="48">
        <v>1830</v>
      </c>
      <c r="C13" s="49">
        <v>34</v>
      </c>
      <c r="D13" s="50">
        <f t="shared" si="0"/>
        <v>1864</v>
      </c>
      <c r="E13" s="49">
        <v>369</v>
      </c>
      <c r="F13" s="47">
        <f t="shared" si="1"/>
        <v>0.19796137339055794</v>
      </c>
    </row>
    <row r="14" spans="1:6" s="10" customFormat="1" ht="12.75">
      <c r="A14" s="28">
        <v>2209</v>
      </c>
      <c r="B14" s="48">
        <v>1224</v>
      </c>
      <c r="C14" s="49">
        <v>24</v>
      </c>
      <c r="D14" s="50">
        <f t="shared" si="0"/>
        <v>1248</v>
      </c>
      <c r="E14" s="49">
        <v>217</v>
      </c>
      <c r="F14" s="47">
        <f t="shared" si="1"/>
        <v>0.17387820512820512</v>
      </c>
    </row>
    <row r="15" spans="1:6" s="10" customFormat="1" ht="12.75">
      <c r="A15" s="28">
        <v>2210</v>
      </c>
      <c r="B15" s="48">
        <v>1609</v>
      </c>
      <c r="C15" s="49">
        <v>28</v>
      </c>
      <c r="D15" s="50">
        <f t="shared" si="0"/>
        <v>1637</v>
      </c>
      <c r="E15" s="49">
        <v>278</v>
      </c>
      <c r="F15" s="47">
        <f t="shared" si="1"/>
        <v>0.16982284667073916</v>
      </c>
    </row>
    <row r="16" spans="1:6" s="10" customFormat="1" ht="12.75">
      <c r="A16" s="28">
        <v>2211</v>
      </c>
      <c r="B16" s="48">
        <v>1378</v>
      </c>
      <c r="C16" s="49">
        <v>27</v>
      </c>
      <c r="D16" s="50">
        <f t="shared" si="0"/>
        <v>1405</v>
      </c>
      <c r="E16" s="49">
        <v>283</v>
      </c>
      <c r="F16" s="47">
        <f t="shared" si="1"/>
        <v>0.201423487544484</v>
      </c>
    </row>
    <row r="17" spans="1:6" s="10" customFormat="1" ht="12.75">
      <c r="A17" s="28">
        <v>2212</v>
      </c>
      <c r="B17" s="48">
        <v>1183</v>
      </c>
      <c r="C17" s="49">
        <v>23</v>
      </c>
      <c r="D17" s="50">
        <f t="shared" si="0"/>
        <v>1206</v>
      </c>
      <c r="E17" s="49">
        <v>264</v>
      </c>
      <c r="F17" s="47">
        <f t="shared" si="1"/>
        <v>0.21890547263681592</v>
      </c>
    </row>
    <row r="18" spans="1:6" s="10" customFormat="1" ht="12.75">
      <c r="A18" s="29">
        <v>2214</v>
      </c>
      <c r="B18" s="48">
        <v>814</v>
      </c>
      <c r="C18" s="49">
        <v>10</v>
      </c>
      <c r="D18" s="50">
        <f t="shared" si="0"/>
        <v>824</v>
      </c>
      <c r="E18" s="49">
        <v>136</v>
      </c>
      <c r="F18" s="47">
        <f t="shared" si="1"/>
        <v>0.1650485436893204</v>
      </c>
    </row>
    <row r="19" spans="1:6" ht="12.75">
      <c r="A19" s="51" t="s">
        <v>0</v>
      </c>
      <c r="B19" s="52">
        <f>SUM(B10:B18)</f>
        <v>9712</v>
      </c>
      <c r="C19" s="52">
        <f>SUM(C10:C18)</f>
        <v>195</v>
      </c>
      <c r="D19" s="52">
        <f>SUM(D10:D18)</f>
        <v>9907</v>
      </c>
      <c r="E19" s="52">
        <f>SUM(E10:E18)</f>
        <v>1930</v>
      </c>
      <c r="F19" s="54">
        <f>IF(B19&lt;&gt;0,E19/D19,"")</f>
        <v>0.1948117492681942</v>
      </c>
    </row>
    <row r="20" spans="4:5" ht="12.75">
      <c r="D20" s="53"/>
      <c r="E20" s="53"/>
    </row>
    <row r="24" ht="12.75">
      <c r="A24" s="11" t="s">
        <v>20</v>
      </c>
    </row>
    <row r="26" ht="12.75">
      <c r="A26" s="11" t="s">
        <v>16</v>
      </c>
    </row>
    <row r="27" ht="12.75">
      <c r="A27" s="11" t="s">
        <v>21</v>
      </c>
    </row>
  </sheetData>
  <sheetProtection selectLockedCells="1"/>
  <mergeCells count="4">
    <mergeCell ref="A1:F1"/>
    <mergeCell ref="A2:F2"/>
    <mergeCell ref="B5:F5"/>
    <mergeCell ref="B6:F6"/>
  </mergeCells>
  <printOptions horizontalCentered="1"/>
  <pageMargins left="1" right="0.5" top="1" bottom="0.5" header="0.5" footer="0.3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 </cp:lastModifiedBy>
  <cp:lastPrinted>2014-03-18T16:19:55Z</cp:lastPrinted>
  <dcterms:created xsi:type="dcterms:W3CDTF">1998-04-10T16:02:13Z</dcterms:created>
  <dcterms:modified xsi:type="dcterms:W3CDTF">2014-03-18T16:40:23Z</dcterms:modified>
  <cp:category/>
  <cp:version/>
  <cp:contentType/>
  <cp:contentStatus/>
</cp:coreProperties>
</file>